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11640" tabRatio="598" activeTab="0"/>
  </bookViews>
  <sheets>
    <sheet name="EX 1" sheetId="1" r:id="rId1"/>
    <sheet name="EX 2" sheetId="2" r:id="rId2"/>
    <sheet name="EX 3" sheetId="3" r:id="rId3"/>
    <sheet name="EX 4" sheetId="4" r:id="rId4"/>
    <sheet name="Page 4" sheetId="5" r:id="rId5"/>
    <sheet name="EX 5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<sst xmlns="http://schemas.openxmlformats.org/spreadsheetml/2006/main" count="50" uniqueCount="47">
  <si>
    <r>
      <t>Expected market return, E(r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>)</t>
    </r>
  </si>
  <si>
    <r>
      <t>Risk free rate, r</t>
    </r>
    <r>
      <rPr>
        <vertAlign val="subscript"/>
        <sz val="10"/>
        <rFont val="Arial"/>
        <family val="2"/>
      </rPr>
      <t>f</t>
    </r>
  </si>
  <si>
    <r>
      <t>Intel cost of equity, r</t>
    </r>
    <r>
      <rPr>
        <vertAlign val="subscript"/>
        <sz val="10"/>
        <rFont val="Arial"/>
        <family val="2"/>
      </rPr>
      <t>E,Intel</t>
    </r>
  </si>
  <si>
    <t xml:space="preserve">     Using Excel NPV</t>
  </si>
  <si>
    <t xml:space="preserve">     Check:  Using book formula</t>
  </si>
  <si>
    <r>
      <t>Current dividend, Div</t>
    </r>
    <r>
      <rPr>
        <vertAlign val="subscript"/>
        <sz val="10"/>
        <rFont val="Arial"/>
        <family val="2"/>
      </rPr>
      <t>0</t>
    </r>
  </si>
  <si>
    <r>
      <t xml:space="preserve">     Using Excel's </t>
    </r>
    <r>
      <rPr>
        <b/>
        <sz val="10"/>
        <rFont val="Arial"/>
        <family val="2"/>
      </rPr>
      <t>Slope</t>
    </r>
    <r>
      <rPr>
        <sz val="10"/>
        <rFont val="Arial"/>
        <family val="2"/>
      </rPr>
      <t xml:space="preserve"> function</t>
    </r>
  </si>
  <si>
    <t xml:space="preserve">     Using Cov/Var</t>
  </si>
  <si>
    <r>
      <t>Growth rate g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, years 1-m ("supernormal")</t>
    </r>
  </si>
  <si>
    <t>PV of supernormal growth years</t>
  </si>
  <si>
    <t>Number of supernormal growth years, m</t>
  </si>
  <si>
    <r>
      <t>COMPUTING THE COST OF EQUITY FOR INTEL
C</t>
    </r>
    <r>
      <rPr>
        <b/>
        <sz val="12"/>
        <rFont val="Arial"/>
        <family val="2"/>
      </rPr>
      <t>lassic CAPM:  r</t>
    </r>
    <r>
      <rPr>
        <b/>
        <vertAlign val="subscript"/>
        <sz val="12"/>
        <rFont val="Arial"/>
        <family val="2"/>
      </rPr>
      <t xml:space="preserve">E </t>
    </r>
    <r>
      <rPr>
        <b/>
        <sz val="12"/>
        <rFont val="Arial"/>
        <family val="2"/>
      </rPr>
      <t>= r</t>
    </r>
    <r>
      <rPr>
        <b/>
        <vertAlign val="subscript"/>
        <sz val="12"/>
        <rFont val="Arial"/>
        <family val="2"/>
      </rPr>
      <t xml:space="preserve">f </t>
    </r>
    <r>
      <rPr>
        <b/>
        <sz val="12"/>
        <rFont val="Arial"/>
        <family val="2"/>
      </rPr>
      <t xml:space="preserve">+ </t>
    </r>
    <r>
      <rPr>
        <b/>
        <sz val="12"/>
        <rFont val="Symbol"/>
        <family val="1"/>
      </rPr>
      <t>b</t>
    </r>
    <r>
      <rPr>
        <b/>
        <sz val="12"/>
        <rFont val="Arial"/>
        <family val="2"/>
      </rPr>
      <t>*[</t>
    </r>
    <r>
      <rPr>
        <b/>
        <vertAlign val="subscript"/>
        <sz val="12"/>
        <rFont val="Arial"/>
        <family val="2"/>
      </rPr>
      <t xml:space="preserve"> </t>
    </r>
    <r>
      <rPr>
        <b/>
        <sz val="12"/>
        <rFont val="Arial"/>
        <family val="2"/>
      </rPr>
      <t>E(r</t>
    </r>
    <r>
      <rPr>
        <b/>
        <vertAlign val="subscript"/>
        <sz val="12"/>
        <rFont val="Arial"/>
        <family val="2"/>
      </rPr>
      <t>M</t>
    </r>
    <r>
      <rPr>
        <b/>
        <sz val="12"/>
        <rFont val="Arial"/>
        <family val="2"/>
      </rPr>
      <t>)-r</t>
    </r>
    <r>
      <rPr>
        <b/>
        <vertAlign val="subscript"/>
        <sz val="12"/>
        <rFont val="Arial"/>
        <family val="2"/>
      </rPr>
      <t xml:space="preserve">f </t>
    </r>
    <r>
      <rPr>
        <b/>
        <sz val="12"/>
        <rFont val="Arial"/>
        <family val="2"/>
      </rPr>
      <t>]</t>
    </r>
  </si>
  <si>
    <t>THE GORDON MODEL WITH TWO GROWTH RATES</t>
  </si>
  <si>
    <r>
      <t xml:space="preserve">COMPUTING THE BETA FOR INTEL
</t>
    </r>
    <r>
      <rPr>
        <b/>
        <sz val="12"/>
        <rFont val="Arial"/>
        <family val="2"/>
      </rPr>
      <t>monthly returns for Intel and S&amp;P 500, 2001-2006</t>
    </r>
  </si>
  <si>
    <t>THE GORDON MODEL COST OF EQUITY</t>
  </si>
  <si>
    <r>
      <t>Current share price, P</t>
    </r>
    <r>
      <rPr>
        <vertAlign val="subscript"/>
        <sz val="10"/>
        <rFont val="Arial"/>
        <family val="2"/>
      </rPr>
      <t>0</t>
    </r>
  </si>
  <si>
    <r>
      <t>Current dividend, D</t>
    </r>
    <r>
      <rPr>
        <vertAlign val="subscript"/>
        <sz val="10"/>
        <rFont val="Arial"/>
        <family val="2"/>
      </rPr>
      <t>0</t>
    </r>
  </si>
  <si>
    <t>Anticipated dividend growth rate</t>
  </si>
  <si>
    <r>
      <t>Gordon model cost of equity, r</t>
    </r>
    <r>
      <rPr>
        <vertAlign val="subscript"/>
        <sz val="10"/>
        <rFont val="Arial"/>
        <family val="2"/>
      </rPr>
      <t>E</t>
    </r>
  </si>
  <si>
    <t>Date</t>
  </si>
  <si>
    <t>Dividends</t>
  </si>
  <si>
    <t>Dividend growth rate, annualized</t>
  </si>
  <si>
    <t>Current dividend</t>
  </si>
  <si>
    <r>
      <t xml:space="preserve">Dividend growth rate, </t>
    </r>
    <r>
      <rPr>
        <sz val="10"/>
        <rFont val="Arial"/>
        <family val="2"/>
      </rPr>
      <t>g</t>
    </r>
  </si>
  <si>
    <t xml:space="preserve">    Last 10 years</t>
  </si>
  <si>
    <r>
      <t>Gordon model cost of equity r</t>
    </r>
    <r>
      <rPr>
        <vertAlign val="subscript"/>
        <sz val="10"/>
        <rFont val="Arial"/>
        <family val="2"/>
      </rPr>
      <t>E</t>
    </r>
  </si>
  <si>
    <t xml:space="preserve">   Using last 10 years' growth</t>
  </si>
  <si>
    <t>Dividend valuation</t>
  </si>
  <si>
    <t>Cost of equity</t>
  </si>
  <si>
    <t>Share value</t>
  </si>
  <si>
    <t>Year</t>
  </si>
  <si>
    <t>etc.</t>
  </si>
  <si>
    <r>
      <t>Growth rate g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 xml:space="preserve">, years 6 - </t>
    </r>
    <r>
      <rPr>
        <sz val="10"/>
        <rFont val="Symbol"/>
        <family val="1"/>
      </rPr>
      <t>¥</t>
    </r>
  </si>
  <si>
    <t>Anticipated
dividend</t>
  </si>
  <si>
    <t>Intel</t>
  </si>
  <si>
    <t>SP500</t>
  </si>
  <si>
    <t>Prices</t>
  </si>
  <si>
    <t>Returns</t>
  </si>
  <si>
    <t>Alpha</t>
  </si>
  <si>
    <t>Beta</t>
  </si>
  <si>
    <t>R-squared</t>
  </si>
  <si>
    <t>t-statistic for alpha</t>
  </si>
  <si>
    <t>t-statistic for beta</t>
  </si>
  <si>
    <t>Intel beta</t>
  </si>
  <si>
    <t>ZAIN DIVIDENDS, 2004 - 2013</t>
  </si>
  <si>
    <r>
      <t>COMPUTING ZAIN r</t>
    </r>
    <r>
      <rPr>
        <b/>
        <vertAlign val="subscript"/>
        <sz val="14"/>
        <rFont val="Arial"/>
        <family val="2"/>
      </rPr>
      <t>E</t>
    </r>
    <r>
      <rPr>
        <b/>
        <sz val="14"/>
        <rFont val="Arial"/>
        <family val="2"/>
      </rPr>
      <t xml:space="preserve"> 
WITH THE GORDON MODEL</t>
    </r>
  </si>
  <si>
    <r>
      <t>ZAIN stock price, P</t>
    </r>
    <r>
      <rPr>
        <vertAlign val="subscript"/>
        <sz val="10"/>
        <rFont val="Arial"/>
        <family val="2"/>
      </rPr>
      <t>0,</t>
    </r>
    <r>
      <rPr>
        <sz val="10"/>
        <rFont val="Arial"/>
        <family val="2"/>
      </rPr>
      <t xml:space="preserve"> 1/1/2014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</si>
</sst>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"/>
    <numFmt numFmtId="167" formatCode="0.000"/>
    <numFmt numFmtId="168" formatCode="0.0000000000000000%"/>
    <numFmt numFmtId="169" formatCode="0.00000000"/>
    <numFmt numFmtId="170" formatCode="0.0000000"/>
    <numFmt numFmtId="171" formatCode="0.000000"/>
    <numFmt numFmtId="172" formatCode="0.00000"/>
    <numFmt numFmtId="173" formatCode="0.0"/>
    <numFmt numFmtId="174" formatCode="m/d/yy"/>
    <numFmt numFmtId="175" formatCode="m/d/yy\ h:mm"/>
    <numFmt numFmtId="176" formatCode="yyyy/mm/dd"/>
    <numFmt numFmtId="177" formatCode="_(* #,##0.0_);_(* \(#,##0.0\);_(* &quot;-&quot;??_);_(@_)"/>
    <numFmt numFmtId="178" formatCode="_(* #,##0_);_(* \(#,##0\);_(* &quot;-&quot;??_);_(@_)"/>
    <numFmt numFmtId="179" formatCode="dd\-mmm\-yy"/>
    <numFmt numFmtId="180" formatCode="#,##0.0"/>
    <numFmt numFmtId="181" formatCode="0.00000000000000%"/>
    <numFmt numFmtId="182" formatCode="0.00000000%"/>
    <numFmt numFmtId="183" formatCode=";;"/>
    <numFmt numFmtId="184" formatCode="0.0000%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00000000000000%"/>
    <numFmt numFmtId="189" formatCode="0.000000%"/>
    <numFmt numFmtId="190" formatCode="mmmm\-yy"/>
    <numFmt numFmtId="191" formatCode="0.0000000%"/>
    <numFmt numFmtId="192" formatCode="0.00000%"/>
    <numFmt numFmtId="193" formatCode="#,##0.000"/>
    <numFmt numFmtId="194" formatCode="0.0000000000"/>
    <numFmt numFmtId="195" formatCode="[$-409]dddd\,\ mmmm\ dd\,\ yyyy"/>
    <numFmt numFmtId="196" formatCode="[$-409]dd\-mmm\-yy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yyyy\-mm\-dd"/>
    <numFmt numFmtId="202" formatCode="yyyy"/>
    <numFmt numFmtId="203" formatCode="m/d/yyyy;@"/>
    <numFmt numFmtId="204" formatCode="[$-409]d\-mmm\-yy;@"/>
    <numFmt numFmtId="205" formatCode="[$-409]h:mm:ss\ AM/PM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vertAlign val="subscript"/>
      <sz val="10"/>
      <name val="Arial"/>
      <family val="2"/>
    </font>
    <font>
      <b/>
      <vertAlign val="subscript"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2"/>
      <name val="Symbol"/>
      <family val="1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.5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67" fontId="0" fillId="0" borderId="0" xfId="0" applyNumberFormat="1" applyAlignment="1">
      <alignment/>
    </xf>
    <xf numFmtId="1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166" fontId="0" fillId="0" borderId="0" xfId="0" applyNumberFormat="1" applyAlignment="1">
      <alignment/>
    </xf>
    <xf numFmtId="10" fontId="0" fillId="33" borderId="0" xfId="59" applyNumberFormat="1" applyFont="1" applyFill="1" applyAlignment="1">
      <alignment/>
    </xf>
    <xf numFmtId="0" fontId="0" fillId="0" borderId="0" xfId="0" applyFont="1" applyAlignment="1">
      <alignment/>
    </xf>
    <xf numFmtId="10" fontId="0" fillId="33" borderId="0" xfId="0" applyNumberFormat="1" applyFill="1" applyAlignment="1">
      <alignment/>
    </xf>
    <xf numFmtId="0" fontId="3" fillId="0" borderId="0" xfId="0" applyFont="1" applyAlignment="1">
      <alignment/>
    </xf>
    <xf numFmtId="2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4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Intel Returns vs SP500, 2001-2006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0395"/>
          <c:w val="0.96325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2.2516x - 0.0029
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1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0.5304</a:t>
                    </a:r>
                  </a:p>
                </c:rich>
              </c:tx>
              <c:numFmt formatCode="General"/>
              <c:spPr>
                <a:noFill/>
                <a:ln w="12700">
                  <a:solidFill>
                    <a:srgbClr val="000000"/>
                  </a:solidFill>
                </a:ln>
              </c:spPr>
            </c:trendlineLbl>
          </c:trendline>
          <c:xVal>
            <c:numRef>
              <c:f>'[1]Page 54'!$F$13:$F$72</c:f>
              <c:numCache>
                <c:ptCount val="60"/>
                <c:pt idx="0">
                  <c:v>-0.09683109041654117</c:v>
                </c:pt>
                <c:pt idx="1">
                  <c:v>-0.06635854393013127</c:v>
                </c:pt>
                <c:pt idx="2">
                  <c:v>0.07400701055598045</c:v>
                </c:pt>
                <c:pt idx="3">
                  <c:v>0.005077287698608417</c:v>
                </c:pt>
                <c:pt idx="4">
                  <c:v>-0.025354152249423972</c:v>
                </c:pt>
                <c:pt idx="5">
                  <c:v>-0.010798221205900169</c:v>
                </c:pt>
                <c:pt idx="6">
                  <c:v>-0.06625560588746704</c:v>
                </c:pt>
                <c:pt idx="7">
                  <c:v>-0.08525661524698992</c:v>
                </c:pt>
                <c:pt idx="8">
                  <c:v>0.017937188329115412</c:v>
                </c:pt>
                <c:pt idx="9">
                  <c:v>0.07248435043337315</c:v>
                </c:pt>
                <c:pt idx="10">
                  <c:v>0.007545292033896033</c:v>
                </c:pt>
                <c:pt idx="11">
                  <c:v>-0.015696373666933345</c:v>
                </c:pt>
                <c:pt idx="12">
                  <c:v>-0.02098488667516772</c:v>
                </c:pt>
                <c:pt idx="13">
                  <c:v>0.03608007625275841</c:v>
                </c:pt>
                <c:pt idx="14">
                  <c:v>-0.06338468278441352</c:v>
                </c:pt>
                <c:pt idx="15">
                  <c:v>-0.009122942297125956</c:v>
                </c:pt>
                <c:pt idx="16">
                  <c:v>-0.07521434327590615</c:v>
                </c:pt>
                <c:pt idx="17">
                  <c:v>-0.08229987183789905</c:v>
                </c:pt>
                <c:pt idx="18">
                  <c:v>0.004869544390315665</c:v>
                </c:pt>
                <c:pt idx="19">
                  <c:v>-0.11656116844786664</c:v>
                </c:pt>
                <c:pt idx="20">
                  <c:v>0.08291442102875715</c:v>
                </c:pt>
                <c:pt idx="21">
                  <c:v>0.05550058467611222</c:v>
                </c:pt>
                <c:pt idx="22">
                  <c:v>-0.062229277129875436</c:v>
                </c:pt>
                <c:pt idx="23">
                  <c:v>-0.027797493671422965</c:v>
                </c:pt>
                <c:pt idx="24">
                  <c:v>-0.017149844258839787</c:v>
                </c:pt>
                <c:pt idx="25">
                  <c:v>0.008322874252829663</c:v>
                </c:pt>
                <c:pt idx="26">
                  <c:v>0.07792735002947673</c:v>
                </c:pt>
                <c:pt idx="27">
                  <c:v>0.04964566548928773</c:v>
                </c:pt>
                <c:pt idx="28">
                  <c:v>0.01125862601085219</c:v>
                </c:pt>
                <c:pt idx="29">
                  <c:v>0.01609350647877368</c:v>
                </c:pt>
                <c:pt idx="30">
                  <c:v>0.017715343790636197</c:v>
                </c:pt>
                <c:pt idx="31">
                  <c:v>-0.012016232567985653</c:v>
                </c:pt>
                <c:pt idx="32">
                  <c:v>0.05350426846494651</c:v>
                </c:pt>
                <c:pt idx="33">
                  <c:v>0.007103225356045156</c:v>
                </c:pt>
                <c:pt idx="34">
                  <c:v>0.04951889930647121</c:v>
                </c:pt>
                <c:pt idx="35">
                  <c:v>0.017128882262967212</c:v>
                </c:pt>
                <c:pt idx="36">
                  <c:v>0.012135100829125884</c:v>
                </c:pt>
                <c:pt idx="37">
                  <c:v>-0.016494220669989047</c:v>
                </c:pt>
                <c:pt idx="38">
                  <c:v>-0.016933393494544095</c:v>
                </c:pt>
                <c:pt idx="39">
                  <c:v>0.012011024205564368</c:v>
                </c:pt>
                <c:pt idx="40">
                  <c:v>0.017829189249312503</c:v>
                </c:pt>
                <c:pt idx="41">
                  <c:v>-0.034892238215330364</c:v>
                </c:pt>
                <c:pt idx="42">
                  <c:v>0.002284720571713859</c:v>
                </c:pt>
                <c:pt idx="43">
                  <c:v>0.009320336802206484</c:v>
                </c:pt>
                <c:pt idx="44">
                  <c:v>0.01391695587821374</c:v>
                </c:pt>
                <c:pt idx="45">
                  <c:v>0.03786877946113301</c:v>
                </c:pt>
                <c:pt idx="46">
                  <c:v>0.03194249119319211</c:v>
                </c:pt>
                <c:pt idx="47">
                  <c:v>-0.02561574796851591</c:v>
                </c:pt>
                <c:pt idx="48">
                  <c:v>0.018726934874337724</c:v>
                </c:pt>
                <c:pt idx="49">
                  <c:v>-0.01930275225452871</c:v>
                </c:pt>
                <c:pt idx="50">
                  <c:v>-0.02031351934767037</c:v>
                </c:pt>
                <c:pt idx="51">
                  <c:v>0.029512223385105795</c:v>
                </c:pt>
                <c:pt idx="52">
                  <c:v>-0.00014268747689802155</c:v>
                </c:pt>
                <c:pt idx="53">
                  <c:v>0.03533645186472915</c:v>
                </c:pt>
                <c:pt idx="54">
                  <c:v>-0.011285467972359155</c:v>
                </c:pt>
                <c:pt idx="55">
                  <c:v>0.006924907426858922</c:v>
                </c:pt>
                <c:pt idx="56">
                  <c:v>-0.01789999431377393</c:v>
                </c:pt>
                <c:pt idx="57">
                  <c:v>0.034581237676988605</c:v>
                </c:pt>
                <c:pt idx="58">
                  <c:v>-0.0009528500142413687</c:v>
                </c:pt>
                <c:pt idx="59">
                  <c:v>0.02933423684794795</c:v>
                </c:pt>
              </c:numCache>
            </c:numRef>
          </c:xVal>
          <c:yVal>
            <c:numRef>
              <c:f>'[1]Page 54'!$E$13:$E$72</c:f>
              <c:numCache>
                <c:ptCount val="60"/>
                <c:pt idx="0">
                  <c:v>-0.2585276540290499</c:v>
                </c:pt>
                <c:pt idx="1">
                  <c:v>-0.08196622555536477</c:v>
                </c:pt>
                <c:pt idx="2">
                  <c:v>0.1611075247171613</c:v>
                </c:pt>
                <c:pt idx="3">
                  <c:v>-0.13406296052067446</c:v>
                </c:pt>
                <c:pt idx="4">
                  <c:v>0.07950713683149249</c:v>
                </c:pt>
                <c:pt idx="5">
                  <c:v>0.019102101873486498</c:v>
                </c:pt>
                <c:pt idx="6">
                  <c:v>-0.06365127178566381</c:v>
                </c:pt>
                <c:pt idx="7">
                  <c:v>-0.31314670316066234</c:v>
                </c:pt>
                <c:pt idx="8">
                  <c:v>0.1777999434937234</c:v>
                </c:pt>
                <c:pt idx="9">
                  <c:v>0.2916289547422266</c:v>
                </c:pt>
                <c:pt idx="10">
                  <c:v>-0.03775261216511986</c:v>
                </c:pt>
                <c:pt idx="11">
                  <c:v>0.1080434804510071</c:v>
                </c:pt>
                <c:pt idx="12">
                  <c:v>-0.20441558376389865</c:v>
                </c:pt>
                <c:pt idx="13">
                  <c:v>0.06332796401932728</c:v>
                </c:pt>
                <c:pt idx="14">
                  <c:v>-0.0611389810219456</c:v>
                </c:pt>
                <c:pt idx="15">
                  <c:v>-0.03447978255675034</c:v>
                </c:pt>
                <c:pt idx="16">
                  <c:v>-0.41303803335689737</c:v>
                </c:pt>
                <c:pt idx="17">
                  <c:v>0.0281075276904406</c:v>
                </c:pt>
                <c:pt idx="18">
                  <c:v>-0.1187535729942644</c:v>
                </c:pt>
                <c:pt idx="19">
                  <c:v>-0.1823215567939546</c:v>
                </c:pt>
                <c:pt idx="20">
                  <c:v>0.21909040458104365</c:v>
                </c:pt>
                <c:pt idx="21">
                  <c:v>0.18961538939954087</c:v>
                </c:pt>
                <c:pt idx="22">
                  <c:v>-0.2935062007377697</c:v>
                </c:pt>
                <c:pt idx="23">
                  <c:v>0.005326244282674163</c:v>
                </c:pt>
                <c:pt idx="24">
                  <c:v>0.09856456705555473</c:v>
                </c:pt>
                <c:pt idx="25">
                  <c:v>-0.05822077450504041</c:v>
                </c:pt>
                <c:pt idx="26">
                  <c:v>0.12230793025467306</c:v>
                </c:pt>
                <c:pt idx="27">
                  <c:v>0.12503034964659357</c:v>
                </c:pt>
                <c:pt idx="28">
                  <c:v>-0.0004981320152815615</c:v>
                </c:pt>
                <c:pt idx="29">
                  <c:v>0.1788276675396989</c:v>
                </c:pt>
                <c:pt idx="30">
                  <c:v>0.13939955788124916</c:v>
                </c:pt>
                <c:pt idx="31">
                  <c:v>-0.03804706362096164</c:v>
                </c:pt>
                <c:pt idx="32">
                  <c:v>0.18005996517789805</c:v>
                </c:pt>
                <c:pt idx="33">
                  <c:v>0.01838344339710683</c:v>
                </c:pt>
                <c:pt idx="34">
                  <c:v>-0.04547673405263282</c:v>
                </c:pt>
                <c:pt idx="35">
                  <c:v>-0.04900020238100174</c:v>
                </c:pt>
                <c:pt idx="36">
                  <c:v>-0.042987554484205395</c:v>
                </c:pt>
                <c:pt idx="37">
                  <c:v>-0.07081630308167908</c:v>
                </c:pt>
                <c:pt idx="38">
                  <c:v>-0.055504671312740235</c:v>
                </c:pt>
                <c:pt idx="39">
                  <c:v>0.10519973102849055</c:v>
                </c:pt>
                <c:pt idx="40">
                  <c:v>-0.03385165023102419</c:v>
                </c:pt>
                <c:pt idx="41">
                  <c:v>-0.1237419975710234</c:v>
                </c:pt>
                <c:pt idx="42">
                  <c:v>-0.13395503169037984</c:v>
                </c:pt>
                <c:pt idx="43">
                  <c:v>-0.05935424264918262</c:v>
                </c:pt>
                <c:pt idx="44">
                  <c:v>0.10386916776885685</c:v>
                </c:pt>
                <c:pt idx="45">
                  <c:v>0.006923637166347413</c:v>
                </c:pt>
                <c:pt idx="46">
                  <c:v>0.044531756171388596</c:v>
                </c:pt>
                <c:pt idx="47">
                  <c:v>-0.04131705765091426</c:v>
                </c:pt>
                <c:pt idx="48">
                  <c:v>0.06994000038255013</c:v>
                </c:pt>
                <c:pt idx="49">
                  <c:v>-0.032148728667044726</c:v>
                </c:pt>
                <c:pt idx="50">
                  <c:v>0.012286244940770153</c:v>
                </c:pt>
                <c:pt idx="51">
                  <c:v>0.14016005041935548</c:v>
                </c:pt>
                <c:pt idx="52">
                  <c:v>-0.035497554159908</c:v>
                </c:pt>
                <c:pt idx="53">
                  <c:v>0.041921154558687335</c:v>
                </c:pt>
                <c:pt idx="54">
                  <c:v>-0.05059971001493548</c:v>
                </c:pt>
                <c:pt idx="55">
                  <c:v>-0.04249071305107645</c:v>
                </c:pt>
                <c:pt idx="56">
                  <c:v>-0.047839809781023035</c:v>
                </c:pt>
                <c:pt idx="57">
                  <c:v>0.13032808885653555</c:v>
                </c:pt>
                <c:pt idx="58">
                  <c:v>-0.06690141716436068</c:v>
                </c:pt>
                <c:pt idx="59">
                  <c:v>0.052716782172404206</c:v>
                </c:pt>
              </c:numCache>
            </c:numRef>
          </c:yVal>
          <c:smooth val="0"/>
        </c:ser>
        <c:axId val="49999114"/>
        <c:axId val="47338843"/>
      </c:scatterChart>
      <c:valAx>
        <c:axId val="49999114"/>
        <c:scaling>
          <c:orientation val="minMax"/>
          <c:max val="0.08"/>
          <c:min val="-0.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SP500 returns</a:t>
                </a:r>
              </a:p>
            </c:rich>
          </c:tx>
          <c:layout>
            <c:manualLayout>
              <c:xMode val="factor"/>
              <c:yMode val="factor"/>
              <c:x val="0.1165"/>
              <c:y val="0.1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38843"/>
        <c:crosses val="autoZero"/>
        <c:crossBetween val="midCat"/>
        <c:dispUnits/>
        <c:majorUnit val="0.02"/>
      </c:valAx>
      <c:valAx>
        <c:axId val="47338843"/>
        <c:scaling>
          <c:orientation val="minMax"/>
          <c:max val="0.3"/>
          <c:min val="-0.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Intel returns</a:t>
                </a:r>
              </a:p>
            </c:rich>
          </c:tx>
          <c:layout>
            <c:manualLayout>
              <c:xMode val="factor"/>
              <c:yMode val="factor"/>
              <c:x val="0.13775"/>
              <c:y val="-0.07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991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4</xdr:row>
      <xdr:rowOff>104775</xdr:rowOff>
    </xdr:from>
    <xdr:to>
      <xdr:col>18</xdr:col>
      <xdr:colOff>219075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7258050" y="1028700"/>
        <a:ext cx="58483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qoub\Desktop\Financial%20Modeling\Chapter%20files\fm3_chapter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42"/>
      <sheetName val="Page 43"/>
      <sheetName val="Page 44"/>
      <sheetName val="Pages 45-46"/>
      <sheetName val="Page 47"/>
      <sheetName val="Page 49"/>
      <sheetName val="Page 50"/>
      <sheetName val="Page 51"/>
      <sheetName val="Page 54"/>
      <sheetName val="Page 56"/>
      <sheetName val="Page 58"/>
      <sheetName val="Page 59"/>
      <sheetName val="Intel tax rate"/>
      <sheetName val="Page 62"/>
      <sheetName val="Page 63"/>
      <sheetName val="Page 64, top"/>
      <sheetName val="Page 64, bottom"/>
      <sheetName val="Page 65"/>
      <sheetName val="Page 67"/>
      <sheetName val="Page 69, top"/>
      <sheetName val="Page 69, bottom"/>
      <sheetName val="Page 71"/>
      <sheetName val="Page 72, top"/>
      <sheetName val="Page 72, bottom"/>
      <sheetName val="Page 73"/>
      <sheetName val="Page 74"/>
      <sheetName val="Page 75"/>
      <sheetName val="Page 76, top"/>
      <sheetName val="Page 76, bottom"/>
      <sheetName val="Page 77"/>
      <sheetName val="Page 78"/>
      <sheetName val="Page 79, top"/>
      <sheetName val="Page 79, bottom"/>
      <sheetName val="Page 80"/>
      <sheetName val="Page 81"/>
      <sheetName val="Pages 82-83"/>
      <sheetName val="Page 84"/>
      <sheetName val="Page 85"/>
      <sheetName val="Page 86"/>
      <sheetName val="Page 93, top"/>
      <sheetName val="Page 93, middle"/>
      <sheetName val="Page 93, bottom"/>
      <sheetName val="Page 94"/>
      <sheetName val="Page 95"/>
      <sheetName val="FRED data"/>
      <sheetName val="Kraft cash flow to equity"/>
      <sheetName val="Kraft 10K, 2005"/>
      <sheetName val="Tyson cash flow statement"/>
      <sheetName val="Tyson income statement"/>
      <sheetName val="Cascade cash flow statement"/>
      <sheetName val="Cascade 10K"/>
      <sheetName val="Cascade annual dividends"/>
    </sheetNames>
    <sheetDataSet>
      <sheetData sheetId="8">
        <row r="13">
          <cell r="E13">
            <v>-0.2585276540290499</v>
          </cell>
          <cell r="F13">
            <v>-0.09683109041654117</v>
          </cell>
        </row>
        <row r="14">
          <cell r="E14">
            <v>-0.08196622555536477</v>
          </cell>
          <cell r="F14">
            <v>-0.06635854393013127</v>
          </cell>
        </row>
        <row r="15">
          <cell r="E15">
            <v>0.1611075247171613</v>
          </cell>
          <cell r="F15">
            <v>0.07400701055598045</v>
          </cell>
        </row>
        <row r="16">
          <cell r="E16">
            <v>-0.13406296052067446</v>
          </cell>
          <cell r="F16">
            <v>0.005077287698608417</v>
          </cell>
        </row>
        <row r="17">
          <cell r="E17">
            <v>0.07950713683149249</v>
          </cell>
          <cell r="F17">
            <v>-0.025354152249423972</v>
          </cell>
        </row>
        <row r="18">
          <cell r="E18">
            <v>0.019102101873486498</v>
          </cell>
          <cell r="F18">
            <v>-0.010798221205900169</v>
          </cell>
        </row>
        <row r="19">
          <cell r="E19">
            <v>-0.06365127178566381</v>
          </cell>
          <cell r="F19">
            <v>-0.06625560588746704</v>
          </cell>
        </row>
        <row r="20">
          <cell r="E20">
            <v>-0.31314670316066234</v>
          </cell>
          <cell r="F20">
            <v>-0.08525661524698992</v>
          </cell>
        </row>
        <row r="21">
          <cell r="E21">
            <v>0.1777999434937234</v>
          </cell>
          <cell r="F21">
            <v>0.017937188329115412</v>
          </cell>
        </row>
        <row r="22">
          <cell r="E22">
            <v>0.2916289547422266</v>
          </cell>
          <cell r="F22">
            <v>0.07248435043337315</v>
          </cell>
        </row>
        <row r="23">
          <cell r="E23">
            <v>-0.03775261216511986</v>
          </cell>
          <cell r="F23">
            <v>0.007545292033896033</v>
          </cell>
        </row>
        <row r="24">
          <cell r="E24">
            <v>0.1080434804510071</v>
          </cell>
          <cell r="F24">
            <v>-0.015696373666933345</v>
          </cell>
        </row>
        <row r="25">
          <cell r="E25">
            <v>-0.20441558376389865</v>
          </cell>
          <cell r="F25">
            <v>-0.02098488667516772</v>
          </cell>
        </row>
        <row r="26">
          <cell r="E26">
            <v>0.06332796401932728</v>
          </cell>
          <cell r="F26">
            <v>0.03608007625275841</v>
          </cell>
        </row>
        <row r="27">
          <cell r="E27">
            <v>-0.0611389810219456</v>
          </cell>
          <cell r="F27">
            <v>-0.06338468278441352</v>
          </cell>
        </row>
        <row r="28">
          <cell r="E28">
            <v>-0.03447978255675034</v>
          </cell>
          <cell r="F28">
            <v>-0.009122942297125956</v>
          </cell>
        </row>
        <row r="29">
          <cell r="E29">
            <v>-0.41303803335689737</v>
          </cell>
          <cell r="F29">
            <v>-0.07521434327590615</v>
          </cell>
        </row>
        <row r="30">
          <cell r="E30">
            <v>0.0281075276904406</v>
          </cell>
          <cell r="F30">
            <v>-0.08229987183789905</v>
          </cell>
        </row>
        <row r="31">
          <cell r="E31">
            <v>-0.1187535729942644</v>
          </cell>
          <cell r="F31">
            <v>0.004869544390315665</v>
          </cell>
        </row>
        <row r="32">
          <cell r="E32">
            <v>-0.1823215567939546</v>
          </cell>
          <cell r="F32">
            <v>-0.11656116844786664</v>
          </cell>
        </row>
        <row r="33">
          <cell r="E33">
            <v>0.21909040458104365</v>
          </cell>
          <cell r="F33">
            <v>0.08291442102875715</v>
          </cell>
        </row>
        <row r="34">
          <cell r="E34">
            <v>0.18961538939954087</v>
          </cell>
          <cell r="F34">
            <v>0.05550058467611222</v>
          </cell>
        </row>
        <row r="35">
          <cell r="E35">
            <v>-0.2935062007377697</v>
          </cell>
          <cell r="F35">
            <v>-0.062229277129875436</v>
          </cell>
        </row>
        <row r="36">
          <cell r="E36">
            <v>0.005326244282674163</v>
          </cell>
          <cell r="F36">
            <v>-0.027797493671422965</v>
          </cell>
        </row>
        <row r="37">
          <cell r="E37">
            <v>0.09856456705555473</v>
          </cell>
          <cell r="F37">
            <v>-0.017149844258839787</v>
          </cell>
        </row>
        <row r="38">
          <cell r="E38">
            <v>-0.05822077450504041</v>
          </cell>
          <cell r="F38">
            <v>0.008322874252829663</v>
          </cell>
        </row>
        <row r="39">
          <cell r="E39">
            <v>0.12230793025467306</v>
          </cell>
          <cell r="F39">
            <v>0.07792735002947673</v>
          </cell>
        </row>
        <row r="40">
          <cell r="E40">
            <v>0.12503034964659357</v>
          </cell>
          <cell r="F40">
            <v>0.04964566548928773</v>
          </cell>
        </row>
        <row r="41">
          <cell r="E41">
            <v>-0.0004981320152815615</v>
          </cell>
          <cell r="F41">
            <v>0.01125862601085219</v>
          </cell>
        </row>
        <row r="42">
          <cell r="E42">
            <v>0.1788276675396989</v>
          </cell>
          <cell r="F42">
            <v>0.01609350647877368</v>
          </cell>
        </row>
        <row r="43">
          <cell r="E43">
            <v>0.13939955788124916</v>
          </cell>
          <cell r="F43">
            <v>0.017715343790636197</v>
          </cell>
        </row>
        <row r="44">
          <cell r="E44">
            <v>-0.03804706362096164</v>
          </cell>
          <cell r="F44">
            <v>-0.012016232567985653</v>
          </cell>
        </row>
        <row r="45">
          <cell r="E45">
            <v>0.18005996517789805</v>
          </cell>
          <cell r="F45">
            <v>0.05350426846494651</v>
          </cell>
        </row>
        <row r="46">
          <cell r="E46">
            <v>0.01838344339710683</v>
          </cell>
          <cell r="F46">
            <v>0.007103225356045156</v>
          </cell>
        </row>
        <row r="47">
          <cell r="E47">
            <v>-0.04547673405263282</v>
          </cell>
          <cell r="F47">
            <v>0.04951889930647121</v>
          </cell>
        </row>
        <row r="48">
          <cell r="E48">
            <v>-0.04900020238100174</v>
          </cell>
          <cell r="F48">
            <v>0.017128882262967212</v>
          </cell>
        </row>
        <row r="49">
          <cell r="E49">
            <v>-0.042987554484205395</v>
          </cell>
          <cell r="F49">
            <v>0.012135100829125884</v>
          </cell>
        </row>
        <row r="50">
          <cell r="E50">
            <v>-0.07081630308167908</v>
          </cell>
          <cell r="F50">
            <v>-0.016494220669989047</v>
          </cell>
        </row>
        <row r="51">
          <cell r="E51">
            <v>-0.055504671312740235</v>
          </cell>
          <cell r="F51">
            <v>-0.016933393494544095</v>
          </cell>
        </row>
        <row r="52">
          <cell r="E52">
            <v>0.10519973102849055</v>
          </cell>
          <cell r="F52">
            <v>0.012011024205564368</v>
          </cell>
        </row>
        <row r="53">
          <cell r="E53">
            <v>-0.03385165023102419</v>
          </cell>
          <cell r="F53">
            <v>0.017829189249312503</v>
          </cell>
        </row>
        <row r="54">
          <cell r="E54">
            <v>-0.1237419975710234</v>
          </cell>
          <cell r="F54">
            <v>-0.034892238215330364</v>
          </cell>
        </row>
        <row r="55">
          <cell r="E55">
            <v>-0.13395503169037984</v>
          </cell>
          <cell r="F55">
            <v>0.002284720571713859</v>
          </cell>
        </row>
        <row r="56">
          <cell r="E56">
            <v>-0.05935424264918262</v>
          </cell>
          <cell r="F56">
            <v>0.009320336802206484</v>
          </cell>
        </row>
        <row r="57">
          <cell r="E57">
            <v>0.10386916776885685</v>
          </cell>
          <cell r="F57">
            <v>0.01391695587821374</v>
          </cell>
        </row>
        <row r="58">
          <cell r="E58">
            <v>0.006923637166347413</v>
          </cell>
          <cell r="F58">
            <v>0.03786877946113301</v>
          </cell>
        </row>
        <row r="59">
          <cell r="E59">
            <v>0.044531756171388596</v>
          </cell>
          <cell r="F59">
            <v>0.03194249119319211</v>
          </cell>
        </row>
        <row r="60">
          <cell r="E60">
            <v>-0.04131705765091426</v>
          </cell>
          <cell r="F60">
            <v>-0.02561574796851591</v>
          </cell>
        </row>
        <row r="61">
          <cell r="E61">
            <v>0.06994000038255013</v>
          </cell>
          <cell r="F61">
            <v>0.018726934874337724</v>
          </cell>
        </row>
        <row r="62">
          <cell r="E62">
            <v>-0.032148728667044726</v>
          </cell>
          <cell r="F62">
            <v>-0.01930275225452871</v>
          </cell>
        </row>
        <row r="63">
          <cell r="E63">
            <v>0.012286244940770153</v>
          </cell>
          <cell r="F63">
            <v>-0.02031351934767037</v>
          </cell>
        </row>
        <row r="64">
          <cell r="E64">
            <v>0.14016005041935548</v>
          </cell>
          <cell r="F64">
            <v>0.029512223385105795</v>
          </cell>
        </row>
        <row r="65">
          <cell r="E65">
            <v>-0.035497554159908</v>
          </cell>
          <cell r="F65">
            <v>-0.00014268747689802155</v>
          </cell>
        </row>
        <row r="66">
          <cell r="E66">
            <v>0.041921154558687335</v>
          </cell>
          <cell r="F66">
            <v>0.03533645186472915</v>
          </cell>
        </row>
        <row r="67">
          <cell r="E67">
            <v>-0.05059971001493548</v>
          </cell>
          <cell r="F67">
            <v>-0.011285467972359155</v>
          </cell>
        </row>
        <row r="68">
          <cell r="E68">
            <v>-0.04249071305107645</v>
          </cell>
          <cell r="F68">
            <v>0.006924907426858922</v>
          </cell>
        </row>
        <row r="69">
          <cell r="E69">
            <v>-0.047839809781023035</v>
          </cell>
          <cell r="F69">
            <v>-0.01789999431377393</v>
          </cell>
        </row>
        <row r="70">
          <cell r="E70">
            <v>0.13032808885653555</v>
          </cell>
          <cell r="F70">
            <v>0.034581237676988605</v>
          </cell>
        </row>
        <row r="71">
          <cell r="E71">
            <v>-0.06690141716436068</v>
          </cell>
          <cell r="F71">
            <v>-0.0009528500142413687</v>
          </cell>
        </row>
        <row r="72">
          <cell r="E72">
            <v>0.052716782172404206</v>
          </cell>
          <cell r="F72">
            <v>0.02933423684794795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5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0.421875" style="0" customWidth="1"/>
    <col min="3" max="3" width="20.140625" style="0" bestFit="1" customWidth="1"/>
  </cols>
  <sheetData>
    <row r="1" spans="1:3" ht="18">
      <c r="A1" s="24" t="s">
        <v>14</v>
      </c>
      <c r="B1" s="24"/>
      <c r="C1" s="24"/>
    </row>
    <row r="2" spans="1:2" ht="15.75">
      <c r="A2" t="s">
        <v>15</v>
      </c>
      <c r="B2">
        <v>60</v>
      </c>
    </row>
    <row r="3" spans="1:2" ht="15.75">
      <c r="A3" t="s">
        <v>16</v>
      </c>
      <c r="B3">
        <v>3</v>
      </c>
    </row>
    <row r="4" spans="1:2" ht="12.75">
      <c r="A4" t="s">
        <v>17</v>
      </c>
      <c r="B4" s="2">
        <v>0.12</v>
      </c>
    </row>
    <row r="5" spans="1:2" ht="15.75">
      <c r="A5" t="s">
        <v>18</v>
      </c>
      <c r="B5" s="4"/>
    </row>
  </sheetData>
  <sheetProtection/>
  <mergeCells count="1">
    <mergeCell ref="A1:C1"/>
  </mergeCells>
  <printOptions gridLines="1" heading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7.7109375" style="0" customWidth="1"/>
    <col min="2" max="2" width="11.8515625" style="0" customWidth="1"/>
    <col min="3" max="3" width="20.57421875" style="0" bestFit="1" customWidth="1"/>
  </cols>
  <sheetData>
    <row r="1" spans="1:3" ht="18">
      <c r="A1" s="24" t="s">
        <v>44</v>
      </c>
      <c r="B1" s="24"/>
      <c r="C1" s="24"/>
    </row>
    <row r="2" ht="12.75">
      <c r="A2" t="s">
        <v>21</v>
      </c>
    </row>
    <row r="3" spans="1:2" ht="12.75">
      <c r="A3" s="15" t="s">
        <v>24</v>
      </c>
      <c r="B3" s="17"/>
    </row>
    <row r="5" spans="1:2" ht="12.75">
      <c r="A5" s="8" t="s">
        <v>19</v>
      </c>
      <c r="B5" s="8" t="s">
        <v>20</v>
      </c>
    </row>
    <row r="6" spans="1:2" ht="12.75">
      <c r="A6" s="12">
        <v>2004</v>
      </c>
      <c r="B6">
        <v>0.03</v>
      </c>
    </row>
    <row r="7" spans="1:2" ht="12.75">
      <c r="A7" s="12">
        <f>A6+1</f>
        <v>2005</v>
      </c>
      <c r="B7">
        <v>0.04</v>
      </c>
    </row>
    <row r="8" spans="1:2" ht="12.75">
      <c r="A8" s="12">
        <f>#N/A</f>
        <v>2006</v>
      </c>
      <c r="B8">
        <v>0.03</v>
      </c>
    </row>
    <row r="9" spans="1:2" ht="12.75">
      <c r="A9" s="12">
        <f>#N/A</f>
        <v>2007</v>
      </c>
      <c r="B9">
        <v>0.04</v>
      </c>
    </row>
    <row r="10" spans="1:2" ht="12.75">
      <c r="A10" s="12">
        <f>#N/A</f>
        <v>2008</v>
      </c>
      <c r="B10">
        <v>0.09</v>
      </c>
    </row>
    <row r="11" spans="1:2" ht="12.75">
      <c r="A11" s="12">
        <f>#N/A</f>
        <v>2009</v>
      </c>
      <c r="B11">
        <v>0.05</v>
      </c>
    </row>
    <row r="12" spans="1:2" ht="12.75">
      <c r="A12" s="12">
        <f>#N/A</f>
        <v>2010</v>
      </c>
      <c r="B12">
        <v>0.17</v>
      </c>
    </row>
    <row r="13" spans="1:2" ht="12.75">
      <c r="A13" s="12">
        <f>#N/A</f>
        <v>2011</v>
      </c>
      <c r="B13">
        <v>0.2</v>
      </c>
    </row>
    <row r="14" spans="1:2" ht="12.75">
      <c r="A14" s="12">
        <f>#N/A</f>
        <v>2012</v>
      </c>
      <c r="B14">
        <v>0.06</v>
      </c>
    </row>
    <row r="15" spans="1:2" ht="12.75">
      <c r="A15" s="12">
        <f>#N/A</f>
        <v>2013</v>
      </c>
      <c r="B15">
        <v>0.05</v>
      </c>
    </row>
    <row r="16" spans="1:2" ht="12.75">
      <c r="A16" s="7"/>
      <c r="B16" s="6"/>
    </row>
    <row r="17" spans="1:2" ht="12.75">
      <c r="A17" s="7"/>
      <c r="B17" s="6"/>
    </row>
    <row r="18" spans="1:2" ht="12.75">
      <c r="A18" s="7"/>
      <c r="B18" s="6"/>
    </row>
    <row r="19" spans="1:2" ht="12.75">
      <c r="A19" s="7"/>
      <c r="B19" s="6"/>
    </row>
    <row r="20" spans="1:2" ht="12.75">
      <c r="A20" s="7"/>
      <c r="B20" s="6"/>
    </row>
    <row r="21" spans="1:2" ht="12.75">
      <c r="A21" s="7"/>
      <c r="B21" s="6"/>
    </row>
    <row r="22" spans="1:2" ht="12.75">
      <c r="A22" s="7"/>
      <c r="B22" s="6"/>
    </row>
    <row r="23" spans="1:2" ht="12.75">
      <c r="A23" s="7"/>
      <c r="B23" s="6"/>
    </row>
    <row r="24" spans="1:2" ht="12.75">
      <c r="A24" s="7"/>
      <c r="B24" s="6"/>
    </row>
    <row r="25" spans="1:2" ht="12.75">
      <c r="A25" s="7"/>
      <c r="B25" s="6"/>
    </row>
    <row r="26" spans="1:2" ht="12.75">
      <c r="A26" s="7"/>
      <c r="B26" s="6"/>
    </row>
    <row r="27" spans="1:2" ht="12.75">
      <c r="A27" s="7"/>
      <c r="B27" s="6"/>
    </row>
    <row r="28" spans="1:2" ht="12.75">
      <c r="A28" s="7"/>
      <c r="B28" s="6"/>
    </row>
    <row r="29" spans="1:2" ht="12.75">
      <c r="A29" s="7"/>
      <c r="B29" s="6"/>
    </row>
    <row r="30" spans="1:2" ht="12.75">
      <c r="A30" s="7"/>
      <c r="B30" s="6"/>
    </row>
    <row r="31" spans="1:2" ht="12.75">
      <c r="A31" s="7"/>
      <c r="B31" s="6"/>
    </row>
    <row r="32" spans="1:2" ht="12.75">
      <c r="A32" s="7"/>
      <c r="B32" s="6"/>
    </row>
    <row r="33" spans="1:2" ht="12.75">
      <c r="A33" s="7"/>
      <c r="B33" s="6"/>
    </row>
    <row r="34" spans="1:2" ht="12.75">
      <c r="A34" s="7"/>
      <c r="B34" s="6"/>
    </row>
    <row r="35" spans="1:2" ht="12.75">
      <c r="A35" s="7"/>
      <c r="B35" s="6"/>
    </row>
    <row r="36" spans="1:2" ht="12.75">
      <c r="A36" s="7"/>
      <c r="B36" s="6"/>
    </row>
    <row r="37" spans="1:2" ht="12.75">
      <c r="A37" s="7"/>
      <c r="B37" s="6"/>
    </row>
    <row r="38" spans="1:2" ht="12.75">
      <c r="A38" s="7"/>
      <c r="B38" s="6"/>
    </row>
    <row r="39" spans="1:2" ht="12.75">
      <c r="A39" s="7"/>
      <c r="B39" s="6"/>
    </row>
    <row r="40" spans="1:2" ht="12.75">
      <c r="A40" s="7"/>
      <c r="B40" s="6"/>
    </row>
    <row r="41" spans="1:2" ht="12.75">
      <c r="A41" s="7"/>
      <c r="B41" s="6"/>
    </row>
    <row r="42" spans="1:2" ht="12.75">
      <c r="A42" s="7"/>
      <c r="B42" s="6"/>
    </row>
    <row r="43" spans="1:2" ht="12.75">
      <c r="A43" s="7"/>
      <c r="B43" s="6"/>
    </row>
    <row r="44" spans="1:2" ht="12.75">
      <c r="A44" s="7"/>
      <c r="B44" s="6"/>
    </row>
    <row r="45" spans="1:2" ht="12.75">
      <c r="A45" s="7"/>
      <c r="B45" s="6"/>
    </row>
    <row r="46" spans="1:2" ht="12.75">
      <c r="A46" s="7"/>
      <c r="B46" s="6"/>
    </row>
  </sheetData>
  <sheetProtection/>
  <mergeCells count="1">
    <mergeCell ref="A1:C1"/>
  </mergeCells>
  <printOptions gridLines="1" heading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32.421875" style="0" bestFit="1" customWidth="1"/>
    <col min="2" max="2" width="13.28125" style="0" customWidth="1"/>
    <col min="3" max="3" width="20.140625" style="0" bestFit="1" customWidth="1"/>
  </cols>
  <sheetData>
    <row r="1" spans="1:3" ht="40.5" customHeight="1">
      <c r="A1" s="25" t="s">
        <v>45</v>
      </c>
      <c r="B1" s="26"/>
      <c r="C1" s="26"/>
    </row>
    <row r="2" spans="1:2" ht="15.75">
      <c r="A2" s="18" t="s">
        <v>46</v>
      </c>
      <c r="B2">
        <v>0.69</v>
      </c>
    </row>
    <row r="3" ht="12.75">
      <c r="A3" t="s">
        <v>22</v>
      </c>
    </row>
    <row r="4" ht="12.75">
      <c r="A4" t="s">
        <v>23</v>
      </c>
    </row>
    <row r="5" spans="1:2" ht="12.75">
      <c r="A5" s="4" t="str">
        <f>'EX 2'!A3</f>
        <v>    Last 10 years</v>
      </c>
      <c r="B5" s="4">
        <f>'EX 2'!B3</f>
        <v>0</v>
      </c>
    </row>
    <row r="7" ht="15.75">
      <c r="A7" t="s">
        <v>25</v>
      </c>
    </row>
    <row r="8" spans="1:2" ht="12.75">
      <c r="A8" s="15" t="s">
        <v>26</v>
      </c>
      <c r="B8" s="19"/>
    </row>
  </sheetData>
  <sheetProtection/>
  <mergeCells count="1">
    <mergeCell ref="A1:C1"/>
  </mergeCells>
  <printOptions gridLines="1" heading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67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36.57421875" style="0" customWidth="1"/>
    <col min="2" max="2" width="11.421875" style="0" customWidth="1"/>
    <col min="3" max="3" width="54.140625" style="0" bestFit="1" customWidth="1"/>
    <col min="4" max="4" width="45.8515625" style="0" customWidth="1"/>
    <col min="6" max="6" width="54.140625" style="0" bestFit="1" customWidth="1"/>
  </cols>
  <sheetData>
    <row r="1" spans="1:6" ht="18">
      <c r="A1" s="24" t="s">
        <v>12</v>
      </c>
      <c r="B1" s="24"/>
      <c r="C1" s="24"/>
      <c r="D1" s="20"/>
      <c r="E1" s="20"/>
      <c r="F1" s="20"/>
    </row>
    <row r="2" spans="1:2" ht="15.75">
      <c r="A2" t="s">
        <v>5</v>
      </c>
      <c r="B2" s="13">
        <v>8</v>
      </c>
    </row>
    <row r="3" spans="1:2" ht="15.75">
      <c r="A3" t="s">
        <v>8</v>
      </c>
      <c r="B3" s="2">
        <v>0.35</v>
      </c>
    </row>
    <row r="4" spans="1:2" ht="15.75">
      <c r="A4" t="s">
        <v>32</v>
      </c>
      <c r="B4" s="2">
        <v>0.08</v>
      </c>
    </row>
    <row r="5" spans="1:2" ht="12.75">
      <c r="A5" t="s">
        <v>10</v>
      </c>
      <c r="B5" s="11">
        <v>5</v>
      </c>
    </row>
    <row r="6" spans="1:2" ht="12.75">
      <c r="A6" t="s">
        <v>28</v>
      </c>
      <c r="B6" s="2">
        <v>0.18</v>
      </c>
    </row>
    <row r="7" ht="12.75">
      <c r="B7" s="2"/>
    </row>
    <row r="8" spans="1:5" ht="12.75">
      <c r="A8" s="1" t="s">
        <v>27</v>
      </c>
      <c r="E8" s="10"/>
    </row>
    <row r="9" spans="1:5" ht="12.75">
      <c r="A9" t="s">
        <v>9</v>
      </c>
      <c r="E9" s="10"/>
    </row>
    <row r="10" spans="1:5" ht="12.75">
      <c r="A10" t="s">
        <v>3</v>
      </c>
      <c r="B10" s="10"/>
      <c r="E10" s="10"/>
    </row>
    <row r="11" spans="1:5" ht="12.75">
      <c r="A11" t="s">
        <v>4</v>
      </c>
      <c r="B11" s="10"/>
      <c r="E11" s="10"/>
    </row>
    <row r="12" spans="1:5" ht="12.75">
      <c r="A12" t="str">
        <f>"PV of normal growth years, after year "&amp;TEXT(B5,"0")</f>
        <v>PV of normal growth years, after year 5</v>
      </c>
      <c r="B12" s="10"/>
      <c r="E12" s="10"/>
    </row>
    <row r="13" spans="1:5" ht="12.75">
      <c r="A13" s="15" t="s">
        <v>29</v>
      </c>
      <c r="B13" s="21"/>
      <c r="E13" s="10"/>
    </row>
    <row r="14" spans="2:5" ht="12.75">
      <c r="B14" s="2"/>
      <c r="E14" s="10"/>
    </row>
    <row r="15" spans="1:2" ht="25.5">
      <c r="A15" s="8" t="s">
        <v>30</v>
      </c>
      <c r="B15" s="9" t="s">
        <v>33</v>
      </c>
    </row>
    <row r="16" spans="1:2" ht="12.75">
      <c r="A16" s="3">
        <v>1</v>
      </c>
      <c r="B16" s="10"/>
    </row>
    <row r="17" spans="1:2" ht="12.75">
      <c r="A17" s="3">
        <v>2</v>
      </c>
      <c r="B17" s="10"/>
    </row>
    <row r="18" spans="1:2" ht="12.75">
      <c r="A18" s="3">
        <v>3</v>
      </c>
      <c r="B18" s="10"/>
    </row>
    <row r="19" spans="1:2" ht="12.75">
      <c r="A19" s="3">
        <v>4</v>
      </c>
      <c r="B19" s="10"/>
    </row>
    <row r="20" spans="1:2" ht="12.75">
      <c r="A20" s="3">
        <v>5</v>
      </c>
      <c r="B20" s="10"/>
    </row>
    <row r="21" spans="1:2" ht="12.75">
      <c r="A21" s="3">
        <v>6</v>
      </c>
      <c r="B21" s="10"/>
    </row>
    <row r="22" spans="1:2" ht="12.75">
      <c r="A22" s="3">
        <v>7</v>
      </c>
      <c r="B22" s="10"/>
    </row>
    <row r="23" spans="1:2" ht="12.75">
      <c r="A23" s="3">
        <v>8</v>
      </c>
      <c r="B23" s="10"/>
    </row>
    <row r="24" spans="1:2" ht="12.75">
      <c r="A24" s="3">
        <v>9</v>
      </c>
      <c r="B24" s="10"/>
    </row>
    <row r="25" spans="1:2" ht="12.75">
      <c r="A25" s="3">
        <v>10</v>
      </c>
      <c r="B25" s="10"/>
    </row>
    <row r="26" spans="1:2" ht="12.75">
      <c r="A26" s="3">
        <v>11</v>
      </c>
      <c r="B26" s="10"/>
    </row>
    <row r="27" spans="1:2" ht="12.75">
      <c r="A27" s="3">
        <v>12</v>
      </c>
      <c r="B27" s="10"/>
    </row>
    <row r="28" spans="1:2" ht="12.75">
      <c r="A28" s="3" t="s">
        <v>31</v>
      </c>
      <c r="B28" s="14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</sheetData>
  <sheetProtection/>
  <mergeCells count="1">
    <mergeCell ref="A1:C1"/>
  </mergeCells>
  <printOptions gridLines="1" headings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O72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0.7109375" style="0" customWidth="1"/>
    <col min="7" max="7" width="16.28125" style="0" bestFit="1" customWidth="1"/>
  </cols>
  <sheetData>
    <row r="1" spans="1:15" ht="34.5" customHeight="1">
      <c r="A1" s="25" t="s">
        <v>13</v>
      </c>
      <c r="B1" s="25"/>
      <c r="C1" s="25"/>
      <c r="D1" s="25"/>
      <c r="E1" s="25"/>
      <c r="F1" s="25"/>
      <c r="G1" s="25"/>
      <c r="H1" s="23"/>
      <c r="I1" s="23"/>
      <c r="J1" s="23"/>
      <c r="K1" s="23"/>
      <c r="L1" s="23"/>
      <c r="M1" s="23"/>
      <c r="N1" s="23"/>
      <c r="O1" s="23"/>
    </row>
    <row r="2" spans="1:2" ht="12.75">
      <c r="A2" t="s">
        <v>38</v>
      </c>
      <c r="B2" s="16"/>
    </row>
    <row r="3" ht="12.75">
      <c r="A3" t="s">
        <v>39</v>
      </c>
    </row>
    <row r="4" spans="1:2" ht="12.75">
      <c r="A4" s="15" t="s">
        <v>6</v>
      </c>
      <c r="B4" s="22"/>
    </row>
    <row r="5" spans="1:2" ht="12.75">
      <c r="A5" s="15" t="s">
        <v>7</v>
      </c>
      <c r="B5" s="22"/>
    </row>
    <row r="6" spans="1:2" ht="12.75">
      <c r="A6" t="s">
        <v>40</v>
      </c>
      <c r="B6" s="16"/>
    </row>
    <row r="7" spans="1:2" ht="12.75">
      <c r="A7" t="s">
        <v>41</v>
      </c>
      <c r="B7" s="16"/>
    </row>
    <row r="8" spans="1:2" ht="12.75">
      <c r="A8" t="s">
        <v>42</v>
      </c>
      <c r="B8" s="16"/>
    </row>
    <row r="10" spans="2:6" ht="12.75">
      <c r="B10" s="27" t="s">
        <v>36</v>
      </c>
      <c r="C10" s="27"/>
      <c r="E10" s="27" t="s">
        <v>37</v>
      </c>
      <c r="F10" s="27"/>
    </row>
    <row r="11" spans="1:6" ht="12.75">
      <c r="A11" s="8" t="s">
        <v>19</v>
      </c>
      <c r="B11" s="8" t="s">
        <v>34</v>
      </c>
      <c r="C11" s="8" t="s">
        <v>35</v>
      </c>
      <c r="E11" s="8" t="s">
        <v>34</v>
      </c>
      <c r="F11" s="8" t="s">
        <v>35</v>
      </c>
    </row>
    <row r="12" spans="1:3" ht="12.75">
      <c r="A12" s="7">
        <v>36900</v>
      </c>
      <c r="B12">
        <v>35.38</v>
      </c>
      <c r="C12">
        <v>1366.01</v>
      </c>
    </row>
    <row r="13" spans="1:6" ht="12.75">
      <c r="A13" s="7">
        <v>36923</v>
      </c>
      <c r="B13">
        <v>27.32</v>
      </c>
      <c r="C13">
        <v>1239.94</v>
      </c>
      <c r="E13" s="5"/>
      <c r="F13" s="5"/>
    </row>
    <row r="14" spans="1:6" ht="12.75">
      <c r="A14" s="7">
        <v>36951</v>
      </c>
      <c r="B14">
        <v>25.17</v>
      </c>
      <c r="C14">
        <v>1160.33</v>
      </c>
      <c r="E14" s="5"/>
      <c r="F14" s="5"/>
    </row>
    <row r="15" spans="1:6" ht="12.75">
      <c r="A15" s="7">
        <v>36983</v>
      </c>
      <c r="B15">
        <v>29.57</v>
      </c>
      <c r="C15">
        <v>1249.46</v>
      </c>
      <c r="E15" s="5"/>
      <c r="F15" s="5"/>
    </row>
    <row r="16" spans="1:6" ht="12.75">
      <c r="A16" s="7">
        <v>37012</v>
      </c>
      <c r="B16">
        <v>25.86</v>
      </c>
      <c r="C16">
        <v>1255.82</v>
      </c>
      <c r="E16" s="5"/>
      <c r="F16" s="5"/>
    </row>
    <row r="17" spans="1:6" ht="12.75">
      <c r="A17" s="7">
        <v>37043</v>
      </c>
      <c r="B17">
        <v>28</v>
      </c>
      <c r="C17">
        <v>1224.38</v>
      </c>
      <c r="E17" s="5"/>
      <c r="F17" s="5"/>
    </row>
    <row r="18" spans="1:6" ht="12.75">
      <c r="A18" s="7">
        <v>37074</v>
      </c>
      <c r="B18">
        <v>28.54</v>
      </c>
      <c r="C18">
        <v>1211.23</v>
      </c>
      <c r="E18" s="5"/>
      <c r="F18" s="5"/>
    </row>
    <row r="19" spans="1:6" ht="12.75">
      <c r="A19" s="7">
        <v>37104</v>
      </c>
      <c r="B19">
        <v>26.78</v>
      </c>
      <c r="C19">
        <v>1133.58</v>
      </c>
      <c r="E19" s="5"/>
      <c r="F19" s="5"/>
    </row>
    <row r="20" spans="1:6" ht="12.75">
      <c r="A20" s="7">
        <v>37138</v>
      </c>
      <c r="B20">
        <v>19.58</v>
      </c>
      <c r="C20">
        <v>1040.94</v>
      </c>
      <c r="E20" s="5"/>
      <c r="F20" s="5"/>
    </row>
    <row r="21" spans="1:6" ht="12.75">
      <c r="A21" s="7">
        <v>37165</v>
      </c>
      <c r="B21">
        <v>23.39</v>
      </c>
      <c r="C21">
        <v>1059.78</v>
      </c>
      <c r="E21" s="5"/>
      <c r="F21" s="5"/>
    </row>
    <row r="22" spans="1:6" ht="12.75">
      <c r="A22" s="7">
        <v>37196</v>
      </c>
      <c r="B22">
        <v>31.31</v>
      </c>
      <c r="C22">
        <v>1139.45</v>
      </c>
      <c r="E22" s="5"/>
      <c r="F22" s="5"/>
    </row>
    <row r="23" spans="1:6" ht="12.75">
      <c r="A23" s="7">
        <v>37228</v>
      </c>
      <c r="B23">
        <v>30.15</v>
      </c>
      <c r="C23">
        <v>1148.08</v>
      </c>
      <c r="E23" s="5"/>
      <c r="F23" s="5"/>
    </row>
    <row r="24" spans="1:6" ht="12.75">
      <c r="A24" s="7">
        <v>37258</v>
      </c>
      <c r="B24">
        <v>33.59</v>
      </c>
      <c r="C24">
        <v>1130.2</v>
      </c>
      <c r="E24" s="5"/>
      <c r="F24" s="5"/>
    </row>
    <row r="25" spans="1:6" ht="12.75">
      <c r="A25" s="7">
        <v>37288</v>
      </c>
      <c r="B25">
        <v>27.38</v>
      </c>
      <c r="C25">
        <v>1106.73</v>
      </c>
      <c r="E25" s="5"/>
      <c r="F25" s="5"/>
    </row>
    <row r="26" spans="1:6" ht="12.75">
      <c r="A26" s="7">
        <v>37316</v>
      </c>
      <c r="B26">
        <v>29.17</v>
      </c>
      <c r="C26">
        <v>1147.39</v>
      </c>
      <c r="E26" s="5"/>
      <c r="F26" s="5"/>
    </row>
    <row r="27" spans="1:6" ht="12.75">
      <c r="A27" s="7">
        <v>37347</v>
      </c>
      <c r="B27">
        <v>27.44</v>
      </c>
      <c r="C27">
        <v>1076.92</v>
      </c>
      <c r="E27" s="5"/>
      <c r="F27" s="5"/>
    </row>
    <row r="28" spans="1:6" ht="12.75">
      <c r="A28" s="7">
        <v>37377</v>
      </c>
      <c r="B28">
        <v>26.51</v>
      </c>
      <c r="C28">
        <v>1067.14</v>
      </c>
      <c r="E28" s="5"/>
      <c r="F28" s="5"/>
    </row>
    <row r="29" spans="1:6" ht="12.75">
      <c r="A29" s="7">
        <v>37410</v>
      </c>
      <c r="B29">
        <v>17.54</v>
      </c>
      <c r="C29">
        <v>989.82</v>
      </c>
      <c r="E29" s="5"/>
      <c r="F29" s="5"/>
    </row>
    <row r="30" spans="1:6" ht="12.75">
      <c r="A30" s="7">
        <v>37438</v>
      </c>
      <c r="B30">
        <v>18.04</v>
      </c>
      <c r="C30">
        <v>911.62</v>
      </c>
      <c r="E30" s="5"/>
      <c r="F30" s="5"/>
    </row>
    <row r="31" spans="1:6" ht="12.75">
      <c r="A31" s="7">
        <v>37469</v>
      </c>
      <c r="B31">
        <v>16.02</v>
      </c>
      <c r="C31">
        <v>916.07</v>
      </c>
      <c r="E31" s="5"/>
      <c r="F31" s="5"/>
    </row>
    <row r="32" spans="1:6" ht="12.75">
      <c r="A32" s="7">
        <v>37502</v>
      </c>
      <c r="B32">
        <v>13.35</v>
      </c>
      <c r="C32">
        <v>815.28</v>
      </c>
      <c r="E32" s="5"/>
      <c r="F32" s="5"/>
    </row>
    <row r="33" spans="1:6" ht="12.75">
      <c r="A33" s="7">
        <v>37530</v>
      </c>
      <c r="B33">
        <v>16.62</v>
      </c>
      <c r="C33">
        <v>885.76</v>
      </c>
      <c r="E33" s="5"/>
      <c r="F33" s="5"/>
    </row>
    <row r="34" spans="1:6" ht="12.75">
      <c r="A34" s="7">
        <v>37561</v>
      </c>
      <c r="B34">
        <v>20.09</v>
      </c>
      <c r="C34">
        <v>936.31</v>
      </c>
      <c r="E34" s="5"/>
      <c r="F34" s="5"/>
    </row>
    <row r="35" spans="1:6" ht="12.75">
      <c r="A35" s="7">
        <v>37592</v>
      </c>
      <c r="B35">
        <v>14.98</v>
      </c>
      <c r="C35">
        <v>879.82</v>
      </c>
      <c r="E35" s="5"/>
      <c r="F35" s="5"/>
    </row>
    <row r="36" spans="1:6" ht="12.75">
      <c r="A36" s="7">
        <v>37623</v>
      </c>
      <c r="B36">
        <v>15.06</v>
      </c>
      <c r="C36">
        <v>855.7</v>
      </c>
      <c r="E36" s="5"/>
      <c r="F36" s="5"/>
    </row>
    <row r="37" spans="1:6" ht="12.75">
      <c r="A37" s="7">
        <v>37655</v>
      </c>
      <c r="B37">
        <v>16.62</v>
      </c>
      <c r="C37">
        <v>841.15</v>
      </c>
      <c r="E37" s="5"/>
      <c r="F37" s="5"/>
    </row>
    <row r="38" spans="1:6" ht="12.75">
      <c r="A38" s="7">
        <v>37683</v>
      </c>
      <c r="B38">
        <v>15.68</v>
      </c>
      <c r="C38">
        <v>848.18</v>
      </c>
      <c r="E38" s="5"/>
      <c r="F38" s="5"/>
    </row>
    <row r="39" spans="1:6" ht="12.75">
      <c r="A39" s="7">
        <v>37712</v>
      </c>
      <c r="B39">
        <v>17.72</v>
      </c>
      <c r="C39">
        <v>916.92</v>
      </c>
      <c r="E39" s="5"/>
      <c r="F39" s="5"/>
    </row>
    <row r="40" spans="1:6" ht="12.75">
      <c r="A40" s="7">
        <v>37742</v>
      </c>
      <c r="B40">
        <v>20.08</v>
      </c>
      <c r="C40">
        <v>963.59</v>
      </c>
      <c r="E40" s="5"/>
      <c r="F40" s="5"/>
    </row>
    <row r="41" spans="1:6" ht="12.75">
      <c r="A41" s="7">
        <v>37774</v>
      </c>
      <c r="B41">
        <v>20.07</v>
      </c>
      <c r="C41">
        <v>974.5</v>
      </c>
      <c r="E41" s="5"/>
      <c r="F41" s="5"/>
    </row>
    <row r="42" spans="1:6" ht="12.75">
      <c r="A42" s="7">
        <v>37803</v>
      </c>
      <c r="B42">
        <v>24</v>
      </c>
      <c r="C42">
        <v>990.31</v>
      </c>
      <c r="E42" s="5"/>
      <c r="F42" s="5"/>
    </row>
    <row r="43" spans="1:6" ht="12.75">
      <c r="A43" s="7">
        <v>37834</v>
      </c>
      <c r="B43">
        <v>27.59</v>
      </c>
      <c r="C43">
        <v>1008.01</v>
      </c>
      <c r="E43" s="5"/>
      <c r="F43" s="5"/>
    </row>
    <row r="44" spans="1:6" ht="12.75">
      <c r="A44" s="7">
        <v>37866</v>
      </c>
      <c r="B44">
        <v>26.56</v>
      </c>
      <c r="C44">
        <v>995.97</v>
      </c>
      <c r="E44" s="5"/>
      <c r="F44" s="5"/>
    </row>
    <row r="45" spans="1:6" ht="12.75" hidden="1">
      <c r="A45" s="7">
        <v>37895</v>
      </c>
      <c r="B45">
        <v>31.8</v>
      </c>
      <c r="C45">
        <v>1050.71</v>
      </c>
      <c r="E45" s="5"/>
      <c r="F45" s="5"/>
    </row>
    <row r="46" spans="1:6" ht="12.75" hidden="1">
      <c r="A46" s="7">
        <v>37928</v>
      </c>
      <c r="B46">
        <v>32.39</v>
      </c>
      <c r="C46">
        <v>1058.2</v>
      </c>
      <c r="E46" s="5"/>
      <c r="F46" s="5"/>
    </row>
    <row r="47" spans="1:6" ht="12.75" hidden="1">
      <c r="A47" s="7">
        <v>37956</v>
      </c>
      <c r="B47">
        <v>30.95</v>
      </c>
      <c r="C47">
        <v>1111.92</v>
      </c>
      <c r="E47" s="5"/>
      <c r="F47" s="5"/>
    </row>
    <row r="48" spans="1:6" ht="12.75" hidden="1">
      <c r="A48" s="7">
        <v>37988</v>
      </c>
      <c r="B48">
        <v>29.47</v>
      </c>
      <c r="C48">
        <v>1131.13</v>
      </c>
      <c r="E48" s="5"/>
      <c r="F48" s="5"/>
    </row>
    <row r="49" spans="1:6" ht="12.75" hidden="1">
      <c r="A49" s="7">
        <v>38019</v>
      </c>
      <c r="B49">
        <v>28.23</v>
      </c>
      <c r="C49">
        <v>1144.94</v>
      </c>
      <c r="E49" s="5"/>
      <c r="F49" s="5"/>
    </row>
    <row r="50" spans="1:6" ht="12.75" hidden="1">
      <c r="A50" s="7">
        <v>38047</v>
      </c>
      <c r="B50">
        <v>26.3</v>
      </c>
      <c r="C50">
        <v>1126.21</v>
      </c>
      <c r="E50" s="5"/>
      <c r="F50" s="5"/>
    </row>
    <row r="51" spans="1:6" ht="12.75" hidden="1">
      <c r="A51" s="7">
        <v>38078</v>
      </c>
      <c r="B51">
        <v>24.88</v>
      </c>
      <c r="C51">
        <v>1107.3</v>
      </c>
      <c r="E51" s="5"/>
      <c r="F51" s="5"/>
    </row>
    <row r="52" spans="1:6" ht="12.75" hidden="1">
      <c r="A52" s="7">
        <v>38110</v>
      </c>
      <c r="B52">
        <v>27.64</v>
      </c>
      <c r="C52">
        <v>1120.68</v>
      </c>
      <c r="E52" s="5"/>
      <c r="F52" s="5"/>
    </row>
    <row r="53" spans="1:6" ht="12.75" hidden="1">
      <c r="A53" s="7">
        <v>38139</v>
      </c>
      <c r="B53">
        <v>26.72</v>
      </c>
      <c r="C53">
        <v>1140.84</v>
      </c>
      <c r="E53" s="5"/>
      <c r="F53" s="5"/>
    </row>
    <row r="54" spans="1:6" ht="12.75" hidden="1">
      <c r="A54" s="7">
        <v>38169</v>
      </c>
      <c r="B54">
        <v>23.61</v>
      </c>
      <c r="C54">
        <v>1101.72</v>
      </c>
      <c r="E54" s="5"/>
      <c r="F54" s="5"/>
    </row>
    <row r="55" spans="1:6" ht="12.75" hidden="1">
      <c r="A55" s="7">
        <v>38201</v>
      </c>
      <c r="B55">
        <v>20.65</v>
      </c>
      <c r="C55">
        <v>1104.24</v>
      </c>
      <c r="E55" s="5"/>
      <c r="F55" s="5"/>
    </row>
    <row r="56" spans="1:6" ht="12.75" hidden="1">
      <c r="A56" s="7">
        <v>38231</v>
      </c>
      <c r="B56">
        <v>19.46</v>
      </c>
      <c r="C56">
        <v>1114.58</v>
      </c>
      <c r="E56" s="5"/>
      <c r="F56" s="5"/>
    </row>
    <row r="57" spans="1:6" ht="12.75" hidden="1">
      <c r="A57" s="7">
        <v>38261</v>
      </c>
      <c r="B57">
        <v>21.59</v>
      </c>
      <c r="C57">
        <v>1130.2</v>
      </c>
      <c r="E57" s="5"/>
      <c r="F57" s="5"/>
    </row>
    <row r="58" spans="1:6" ht="12.75" hidden="1">
      <c r="A58" s="7">
        <v>38292</v>
      </c>
      <c r="B58">
        <v>21.74</v>
      </c>
      <c r="C58">
        <v>1173.82</v>
      </c>
      <c r="E58" s="5"/>
      <c r="F58" s="5"/>
    </row>
    <row r="59" spans="1:6" ht="12.75" hidden="1">
      <c r="A59" s="7">
        <v>38322</v>
      </c>
      <c r="B59">
        <v>22.73</v>
      </c>
      <c r="C59">
        <v>1211.92</v>
      </c>
      <c r="E59" s="5"/>
      <c r="F59" s="5"/>
    </row>
    <row r="60" spans="1:6" ht="12.75" hidden="1">
      <c r="A60" s="7">
        <v>38355</v>
      </c>
      <c r="B60">
        <v>21.81</v>
      </c>
      <c r="C60">
        <v>1181.27</v>
      </c>
      <c r="E60" s="5"/>
      <c r="F60" s="5"/>
    </row>
    <row r="61" spans="1:6" ht="12.75" hidden="1">
      <c r="A61" s="7">
        <v>38384</v>
      </c>
      <c r="B61">
        <v>23.39</v>
      </c>
      <c r="C61">
        <v>1203.6</v>
      </c>
      <c r="E61" s="5"/>
      <c r="F61" s="5"/>
    </row>
    <row r="62" spans="1:6" ht="12.75" hidden="1">
      <c r="A62" s="7">
        <v>38412</v>
      </c>
      <c r="B62">
        <v>22.65</v>
      </c>
      <c r="C62">
        <v>1180.59</v>
      </c>
      <c r="E62" s="5"/>
      <c r="F62" s="5"/>
    </row>
    <row r="63" spans="1:6" ht="12.75" hidden="1">
      <c r="A63" s="7">
        <v>38443</v>
      </c>
      <c r="B63">
        <v>22.93</v>
      </c>
      <c r="C63">
        <v>1156.85</v>
      </c>
      <c r="E63" s="5"/>
      <c r="F63" s="5"/>
    </row>
    <row r="64" spans="1:6" ht="12.75" hidden="1">
      <c r="A64" s="7">
        <v>38474</v>
      </c>
      <c r="B64">
        <v>26.38</v>
      </c>
      <c r="C64">
        <v>1191.5</v>
      </c>
      <c r="E64" s="5"/>
      <c r="F64" s="5"/>
    </row>
    <row r="65" spans="1:6" ht="12.75" hidden="1">
      <c r="A65" s="7">
        <v>38504</v>
      </c>
      <c r="B65">
        <v>25.46</v>
      </c>
      <c r="C65">
        <v>1191.33</v>
      </c>
      <c r="E65" s="5"/>
      <c r="F65" s="5"/>
    </row>
    <row r="66" spans="1:6" ht="12.75" hidden="1">
      <c r="A66" s="7">
        <v>38534</v>
      </c>
      <c r="B66">
        <v>26.55</v>
      </c>
      <c r="C66">
        <v>1234.18</v>
      </c>
      <c r="E66" s="5"/>
      <c r="F66" s="5"/>
    </row>
    <row r="67" spans="1:6" ht="12.75" hidden="1">
      <c r="A67" s="7">
        <v>38565</v>
      </c>
      <c r="B67">
        <v>25.24</v>
      </c>
      <c r="C67">
        <v>1220.33</v>
      </c>
      <c r="E67" s="5"/>
      <c r="F67" s="5"/>
    </row>
    <row r="68" spans="1:6" ht="12.75" hidden="1">
      <c r="A68" s="7">
        <v>38596</v>
      </c>
      <c r="B68">
        <v>24.19</v>
      </c>
      <c r="C68">
        <v>1228.81</v>
      </c>
      <c r="E68" s="5"/>
      <c r="F68" s="5"/>
    </row>
    <row r="69" spans="1:6" ht="12.75" hidden="1">
      <c r="A69" s="7">
        <v>38628</v>
      </c>
      <c r="B69">
        <v>23.06</v>
      </c>
      <c r="C69">
        <v>1207.01</v>
      </c>
      <c r="E69" s="5"/>
      <c r="F69" s="5"/>
    </row>
    <row r="70" spans="1:6" ht="12.75">
      <c r="A70" s="7">
        <v>38657</v>
      </c>
      <c r="B70">
        <v>26.27</v>
      </c>
      <c r="C70">
        <v>1249.48</v>
      </c>
      <c r="E70" s="5"/>
      <c r="F70" s="5"/>
    </row>
    <row r="71" spans="1:6" ht="12.75">
      <c r="A71" s="7">
        <v>38687</v>
      </c>
      <c r="B71">
        <v>24.57</v>
      </c>
      <c r="C71">
        <v>1248.29</v>
      </c>
      <c r="E71" s="5"/>
      <c r="F71" s="5"/>
    </row>
    <row r="72" spans="1:6" ht="12.75">
      <c r="A72" s="7">
        <v>38720</v>
      </c>
      <c r="B72">
        <v>25.9</v>
      </c>
      <c r="C72">
        <v>1285.45</v>
      </c>
      <c r="E72" s="5"/>
      <c r="F72" s="5"/>
    </row>
  </sheetData>
  <sheetProtection/>
  <mergeCells count="3">
    <mergeCell ref="E10:F10"/>
    <mergeCell ref="B10:C10"/>
    <mergeCell ref="A1:G1"/>
  </mergeCells>
  <printOptions gridLines="1" headings="1"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4"/>
  <dimension ref="A1:C5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8.421875" style="0" customWidth="1"/>
    <col min="3" max="3" width="18.00390625" style="0" bestFit="1" customWidth="1"/>
  </cols>
  <sheetData>
    <row r="1" spans="1:3" ht="45.75" customHeight="1">
      <c r="A1" s="25" t="s">
        <v>11</v>
      </c>
      <c r="B1" s="25"/>
      <c r="C1" s="25"/>
    </row>
    <row r="2" spans="1:2" ht="12.75">
      <c r="A2" t="s">
        <v>43</v>
      </c>
      <c r="B2" s="16"/>
    </row>
    <row r="3" spans="1:2" ht="15.75">
      <c r="A3" t="s">
        <v>1</v>
      </c>
      <c r="B3" s="4">
        <v>0.0493</v>
      </c>
    </row>
    <row r="4" spans="1:2" ht="15.75">
      <c r="A4" t="s">
        <v>0</v>
      </c>
      <c r="B4" s="4"/>
    </row>
    <row r="5" spans="1:2" ht="15.75">
      <c r="A5" s="15" t="s">
        <v>2</v>
      </c>
      <c r="B5" s="17"/>
    </row>
  </sheetData>
  <sheetProtection/>
  <mergeCells count="1">
    <mergeCell ref="A1:C1"/>
  </mergeCells>
  <printOptions gridLines="1" heading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Benninga</dc:creator>
  <cp:keywords/>
  <dc:description/>
  <cp:lastModifiedBy>Yaqoub</cp:lastModifiedBy>
  <dcterms:created xsi:type="dcterms:W3CDTF">2006-08-05T11:53:53Z</dcterms:created>
  <dcterms:modified xsi:type="dcterms:W3CDTF">2014-10-31T16:57:01Z</dcterms:modified>
  <cp:category/>
  <cp:version/>
  <cp:contentType/>
  <cp:contentStatus/>
</cp:coreProperties>
</file>